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Dent Tuition &amp; Fees" sheetId="2" r:id="rId1"/>
  </sheets>
  <calcPr calcId="162913"/>
</workbook>
</file>

<file path=xl/calcChain.xml><?xml version="1.0" encoding="utf-8"?>
<calcChain xmlns="http://schemas.openxmlformats.org/spreadsheetml/2006/main">
  <c r="I29" i="2" l="1"/>
  <c r="H29" i="2"/>
  <c r="G29" i="2"/>
  <c r="F29" i="2"/>
  <c r="E29" i="2"/>
  <c r="D29" i="2"/>
  <c r="C29" i="2"/>
  <c r="I27" i="2"/>
  <c r="H27" i="2"/>
  <c r="G27" i="2"/>
  <c r="F27" i="2"/>
  <c r="E27" i="2"/>
  <c r="D27" i="2"/>
  <c r="C27" i="2"/>
  <c r="J26"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B30" i="2" l="1"/>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<sst xmlns="http://schemas.openxmlformats.org/spreadsheetml/2006/main" count="54" uniqueCount="29">
  <si>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</si>
  <si>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</si>
  <si>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</si>
  <si>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</si>
  <si>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</si>
  <si>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</si>
  <si>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</si>
  <si>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</si>
  <si>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</si>
  <si>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</si>
  <si>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</si>
  <si>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</si>
  <si>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</si>
  <si>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</si>
  <si>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</si>
  <si>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</si>
  <si>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</si>
  <si>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</si>
  <si>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</si>
  <si>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</si>
  <si>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</si>
  <si>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</si>
  <si>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</si>
  <si>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</si>
  <si>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</si>
  <si>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</si>
  <si>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Dentistry</t>
  </si>
  <si>
    <t>Tuition and Fees for Non-Resident Dentistry</t>
  </si>
  <si>
    <r>
      <rPr>
        <b/>
        <sz val="18"/>
        <color rgb="FF005BBB"/>
        <rFont val="Calibri"/>
        <family val="2"/>
        <scheme val="minor"/>
      </rPr>
      <t>Dentistry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</si>
</sst>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32">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7" fontId="4" fillId="2" borderId="6" xfId="1" applyNumberFormat="1" applyFont="1" applyFill="1" applyBorder="1" applyAlignment="1">
      <alignment vertical="center"/>
    </xf>
    <xf numFmtId="7" fontId="4" fillId="2" borderId="4" xfId="1" applyNumberFormat="1" applyFont="1" applyFill="1" applyBorder="1" applyAlignment="1">
      <alignment vertical="center"/>
    </xf>
    <xf numFmtId="7" fontId="4" fillId="0" borderId="2" xfId="1" applyNumberFormat="1" applyFont="1" applyBorder="1" applyAlignment="1">
      <alignment vertical="center"/>
    </xf>
    <xf numFmtId="7" fontId="4" fillId="0" borderId="1" xfId="1" applyNumberFormat="1" applyFont="1" applyBorder="1" applyAlignment="1">
      <alignment vertical="center"/>
    </xf>
    <xf numFmtId="7" fontId="4" fillId="2" borderId="2" xfId="1" applyNumberFormat="1" applyFont="1" applyFill="1" applyBorder="1" applyAlignment="1">
      <alignment vertical="center"/>
    </xf>
    <xf numFmtId="7" fontId="4" fillId="3" borderId="2" xfId="1" applyNumberFormat="1" applyFont="1" applyFill="1" applyBorder="1" applyAlignment="1">
      <alignment vertical="center"/>
    </xf>
    <xf numFmtId="7" fontId="7" fillId="2" borderId="6" xfId="1" applyNumberFormat="1" applyFont="1" applyFill="1" applyBorder="1" applyAlignment="1">
      <alignment vertical="center"/>
    </xf>
    <xf numFmtId="7" fontId="7" fillId="2" borderId="5" xfId="1" applyNumberFormat="1"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29">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numFmt numFmtId="11" formatCode="&quot;$&quot;#,##0.00_);\(&quot;$&quot;#,##0.00\)"/>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8" tableBorderDxfId="27">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A3" sqref="A3"/>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30" t="s">
        <v>28</v>
      </c>
      <c r="D1" s="31"/>
      <c r="E1" s="31"/>
      <c r="F1" s="31"/>
      <c r="G1" s="31"/>
      <c r="H1" s="31"/>
      <c r="I1" s="31"/>
      <c r="J1" s="31"/>
      <c r="K1" s="31"/>
      <c r="L1" s="31"/>
      <c r="M1" s="31"/>
      <c r="N1" s="3"/>
      <c r="O1" s="3"/>
      <c r="P1" s="3"/>
      <c r="Q1" s="3"/>
      <c r="R1" s="3"/>
      <c r="S1" s="3"/>
      <c r="T1" s="3"/>
      <c r="U1" s="3"/>
      <c r="V1" s="3"/>
      <c r="W1" s="3"/>
      <c r="X1" s="3"/>
      <c r="Y1" s="3"/>
      <c r="Z1" s="3"/>
    </row>
    <row r="2" spans="1:26" x14ac:dyDescent="0.2">
      <c r="A2" s="1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4">
        <v>1493</v>
      </c>
      <c r="C4" s="14">
        <f t="shared" ref="C4:C12" si="0">SUM(B4*2)</f>
        <v>2986</v>
      </c>
      <c r="D4" s="14">
        <f t="shared" ref="D4:D12" si="1">SUM(B4*3)</f>
        <v>4479</v>
      </c>
      <c r="E4" s="14">
        <f t="shared" ref="E4:E12" si="2">SUM(B4*4)</f>
        <v>5972</v>
      </c>
      <c r="F4" s="14">
        <f t="shared" ref="F4:F12" si="3">SUM(B4*5)</f>
        <v>7465</v>
      </c>
      <c r="G4" s="14">
        <f t="shared" ref="G4:G12" si="4">SUM(B4*6)</f>
        <v>8958</v>
      </c>
      <c r="H4" s="14">
        <f t="shared" ref="H4:H12" si="5">SUM(B4*7)</f>
        <v>10451</v>
      </c>
      <c r="I4" s="14">
        <f t="shared" ref="I4:I12" si="6">SUM(B4*8)</f>
        <v>11944</v>
      </c>
      <c r="J4" s="14">
        <f t="shared" ref="J4:J11" si="7">SUM(B4*9)</f>
        <v>13437</v>
      </c>
      <c r="K4" s="14">
        <f t="shared" ref="K4:K7" si="8">SUM(B4*10)</f>
        <v>14930</v>
      </c>
      <c r="L4" s="14">
        <f t="shared" ref="L4:L7" si="9">SUM(B4*11)</f>
        <v>16423</v>
      </c>
      <c r="M4" s="15">
        <v>17915</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100</v>
      </c>
      <c r="C6" s="18">
        <v>100</v>
      </c>
      <c r="D6" s="18">
        <v>100</v>
      </c>
      <c r="E6" s="18">
        <v>100</v>
      </c>
      <c r="F6" s="18">
        <v>100</v>
      </c>
      <c r="G6" s="18">
        <v>100</v>
      </c>
      <c r="H6" s="18">
        <v>100</v>
      </c>
      <c r="I6" s="18">
        <v>100</v>
      </c>
      <c r="J6" s="18">
        <v>100</v>
      </c>
      <c r="K6" s="18">
        <v>100</v>
      </c>
      <c r="L6" s="18">
        <v>100</v>
      </c>
      <c r="M6" s="18">
        <v>100</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1699.46</v>
      </c>
      <c r="C15" s="20">
        <f t="shared" si="14"/>
        <v>3293.92</v>
      </c>
      <c r="D15" s="20">
        <f t="shared" si="14"/>
        <v>4888.38</v>
      </c>
      <c r="E15" s="20">
        <f t="shared" si="14"/>
        <v>6482.84</v>
      </c>
      <c r="F15" s="20">
        <f t="shared" si="14"/>
        <v>8077.2999999999993</v>
      </c>
      <c r="G15" s="20">
        <f t="shared" si="14"/>
        <v>9671.76</v>
      </c>
      <c r="H15" s="20">
        <f t="shared" si="14"/>
        <v>11266.22</v>
      </c>
      <c r="I15" s="20">
        <f t="shared" si="14"/>
        <v>12860.68</v>
      </c>
      <c r="J15" s="20">
        <f t="shared" si="14"/>
        <v>14759.5</v>
      </c>
      <c r="K15" s="20">
        <f t="shared" si="14"/>
        <v>16252.5</v>
      </c>
      <c r="L15" s="20">
        <f t="shared" si="14"/>
        <v>17745.5</v>
      </c>
      <c r="M15" s="21">
        <f t="shared" si="14"/>
        <v>19237.5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22">
        <v>2623</v>
      </c>
      <c r="C19" s="22">
        <f t="shared" ref="C19:C22" si="15">SUM(B19*2)</f>
        <v>5246</v>
      </c>
      <c r="D19" s="22">
        <f t="shared" ref="D19:D22" si="16">SUM(B19*3)</f>
        <v>7869</v>
      </c>
      <c r="E19" s="22">
        <f t="shared" ref="E19:E22" si="17">SUM(B19*4)</f>
        <v>10492</v>
      </c>
      <c r="F19" s="22">
        <f t="shared" ref="F19:F22" si="18">SUM(B19*5)</f>
        <v>13115</v>
      </c>
      <c r="G19" s="22">
        <f t="shared" ref="G19:G22" si="19">SUM(B19*6)</f>
        <v>15738</v>
      </c>
      <c r="H19" s="22">
        <f t="shared" ref="H19:H22" si="20">SUM(B19*7)</f>
        <v>18361</v>
      </c>
      <c r="I19" s="22">
        <f t="shared" ref="I19:I22" si="21">SUM(B19*8)</f>
        <v>20984</v>
      </c>
      <c r="J19" s="22">
        <f t="shared" ref="J19:J22" si="22">SUM(B19*9)</f>
        <v>23607</v>
      </c>
      <c r="K19" s="22">
        <f t="shared" ref="K19:K22" si="23">SUM(B19*10)</f>
        <v>26230</v>
      </c>
      <c r="L19" s="22">
        <f t="shared" ref="L19:L22" si="24">SUM(B19*11)</f>
        <v>28853</v>
      </c>
      <c r="M19" s="23">
        <v>31475</v>
      </c>
      <c r="N19" s="3"/>
      <c r="O19" s="3"/>
      <c r="P19" s="3"/>
      <c r="Q19" s="3"/>
      <c r="R19" s="3"/>
      <c r="S19" s="3"/>
      <c r="T19" s="3"/>
      <c r="U19" s="3"/>
      <c r="V19" s="3"/>
      <c r="W19" s="3"/>
      <c r="X19" s="3"/>
      <c r="Y19" s="3"/>
      <c r="Z19" s="3"/>
    </row>
    <row r="20" spans="1:26" ht="15.75" customHeight="1" x14ac:dyDescent="0.2">
      <c r="A20" s="7" t="s">
        <v>10</v>
      </c>
      <c r="B20" s="24">
        <v>15.63</v>
      </c>
      <c r="C20" s="24">
        <f t="shared" si="15"/>
        <v>31.26</v>
      </c>
      <c r="D20" s="24">
        <f t="shared" si="16"/>
        <v>46.89</v>
      </c>
      <c r="E20" s="24">
        <f t="shared" si="17"/>
        <v>62.52</v>
      </c>
      <c r="F20" s="24">
        <f t="shared" si="18"/>
        <v>78.150000000000006</v>
      </c>
      <c r="G20" s="24">
        <f t="shared" si="19"/>
        <v>93.78</v>
      </c>
      <c r="H20" s="24">
        <f t="shared" si="20"/>
        <v>109.41000000000001</v>
      </c>
      <c r="I20" s="24">
        <f t="shared" si="21"/>
        <v>125.04</v>
      </c>
      <c r="J20" s="24">
        <v>187.5</v>
      </c>
      <c r="K20" s="24">
        <v>187.5</v>
      </c>
      <c r="L20" s="24">
        <v>187.5</v>
      </c>
      <c r="M20" s="25">
        <v>187.5</v>
      </c>
      <c r="N20" s="3"/>
      <c r="O20" s="3"/>
      <c r="P20" s="3"/>
      <c r="Q20" s="3"/>
      <c r="R20" s="3"/>
      <c r="S20" s="3"/>
      <c r="T20" s="3"/>
      <c r="U20" s="3"/>
      <c r="V20" s="3"/>
      <c r="W20" s="3"/>
      <c r="X20" s="3"/>
      <c r="Y20" s="3"/>
      <c r="Z20" s="3"/>
    </row>
    <row r="21" spans="1:26" ht="15.75" customHeight="1" x14ac:dyDescent="0.2">
      <c r="A21" s="6" t="s">
        <v>1</v>
      </c>
      <c r="B21" s="26">
        <v>100</v>
      </c>
      <c r="C21" s="26">
        <v>100</v>
      </c>
      <c r="D21" s="26">
        <v>100</v>
      </c>
      <c r="E21" s="26">
        <v>100</v>
      </c>
      <c r="F21" s="26">
        <v>100</v>
      </c>
      <c r="G21" s="26">
        <v>100</v>
      </c>
      <c r="H21" s="26">
        <v>100</v>
      </c>
      <c r="I21" s="26">
        <v>100</v>
      </c>
      <c r="J21" s="26">
        <v>100</v>
      </c>
      <c r="K21" s="26">
        <v>100</v>
      </c>
      <c r="L21" s="26">
        <v>100</v>
      </c>
      <c r="M21" s="26">
        <v>100</v>
      </c>
      <c r="N21" s="3"/>
      <c r="O21" s="3"/>
      <c r="P21" s="3"/>
      <c r="Q21" s="3"/>
      <c r="R21" s="3"/>
      <c r="S21" s="3"/>
      <c r="T21" s="3"/>
      <c r="U21" s="3"/>
      <c r="V21" s="3"/>
      <c r="W21" s="3"/>
      <c r="X21" s="3"/>
      <c r="Y21" s="3"/>
      <c r="Z21" s="3"/>
    </row>
    <row r="22" spans="1:26" ht="15.75" customHeight="1" x14ac:dyDescent="0.2">
      <c r="A22" s="4" t="s">
        <v>2</v>
      </c>
      <c r="B22" s="24">
        <v>0</v>
      </c>
      <c r="C22" s="24">
        <f t="shared" si="15"/>
        <v>0</v>
      </c>
      <c r="D22" s="24">
        <f t="shared" si="16"/>
        <v>0</v>
      </c>
      <c r="E22" s="24">
        <f t="shared" si="17"/>
        <v>0</v>
      </c>
      <c r="F22" s="24">
        <f t="shared" si="18"/>
        <v>0</v>
      </c>
      <c r="G22" s="24">
        <f t="shared" si="19"/>
        <v>0</v>
      </c>
      <c r="H22" s="24">
        <f t="shared" si="20"/>
        <v>0</v>
      </c>
      <c r="I22" s="24">
        <f t="shared" si="21"/>
        <v>0</v>
      </c>
      <c r="J22" s="24">
        <f t="shared" si="22"/>
        <v>0</v>
      </c>
      <c r="K22" s="24">
        <f t="shared" si="23"/>
        <v>0</v>
      </c>
      <c r="L22" s="24">
        <f t="shared" si="24"/>
        <v>0</v>
      </c>
      <c r="M22" s="25">
        <f t="shared" ref="M22" si="25">SUM(B22*12)</f>
        <v>0</v>
      </c>
      <c r="N22" s="3"/>
      <c r="O22" s="3"/>
      <c r="P22" s="3"/>
      <c r="Q22" s="3"/>
      <c r="R22" s="3"/>
      <c r="S22" s="3"/>
      <c r="T22" s="3"/>
      <c r="U22" s="3"/>
      <c r="V22" s="3"/>
      <c r="W22" s="3"/>
      <c r="X22" s="3"/>
      <c r="Y22" s="3"/>
      <c r="Z22" s="3"/>
    </row>
    <row r="23" spans="1:26" ht="15.75" customHeight="1" x14ac:dyDescent="0.2">
      <c r="A23" s="6" t="s">
        <v>3</v>
      </c>
      <c r="B23" s="26">
        <v>10.4</v>
      </c>
      <c r="C23" s="26">
        <f t="shared" ref="C23:C27" si="26">SUM(B23*2)</f>
        <v>20.8</v>
      </c>
      <c r="D23" s="26">
        <f t="shared" ref="D23:D27" si="27">SUM(B23*3)</f>
        <v>31.200000000000003</v>
      </c>
      <c r="E23" s="26">
        <f t="shared" ref="E23:E27" si="28">SUM(B23*4)</f>
        <v>41.6</v>
      </c>
      <c r="F23" s="26">
        <f t="shared" ref="F23:F27" si="29">SUM(B23*5)</f>
        <v>52</v>
      </c>
      <c r="G23" s="26">
        <f t="shared" ref="G23:G27" si="30">SUM(B23*6)</f>
        <v>62.400000000000006</v>
      </c>
      <c r="H23" s="26">
        <f t="shared" ref="H23:H27" si="31">SUM(B23*7)</f>
        <v>72.8</v>
      </c>
      <c r="I23" s="26">
        <f t="shared" ref="I23:I27" si="32">SUM(B23*8)</f>
        <v>83.2</v>
      </c>
      <c r="J23" s="26">
        <v>124.75</v>
      </c>
      <c r="K23" s="26">
        <v>124.75</v>
      </c>
      <c r="L23" s="26">
        <v>124.75</v>
      </c>
      <c r="M23" s="26">
        <v>124.75</v>
      </c>
      <c r="N23" s="3"/>
      <c r="O23" s="3"/>
      <c r="P23" s="3"/>
      <c r="Q23" s="3"/>
      <c r="R23" s="3"/>
      <c r="S23" s="3"/>
      <c r="T23" s="3"/>
      <c r="U23" s="3"/>
      <c r="V23" s="3"/>
      <c r="W23" s="3"/>
      <c r="X23" s="3"/>
      <c r="Y23" s="3"/>
      <c r="Z23" s="3"/>
    </row>
    <row r="24" spans="1:26" ht="15.75" customHeight="1" x14ac:dyDescent="0.2">
      <c r="A24" s="4" t="s">
        <v>4</v>
      </c>
      <c r="B24" s="24">
        <v>5.21</v>
      </c>
      <c r="C24" s="24">
        <f t="shared" si="26"/>
        <v>10.42</v>
      </c>
      <c r="D24" s="24">
        <f t="shared" si="27"/>
        <v>15.629999999999999</v>
      </c>
      <c r="E24" s="24">
        <f t="shared" si="28"/>
        <v>20.84</v>
      </c>
      <c r="F24" s="24">
        <f t="shared" si="29"/>
        <v>26.05</v>
      </c>
      <c r="G24" s="24">
        <f t="shared" si="30"/>
        <v>31.259999999999998</v>
      </c>
      <c r="H24" s="24">
        <f t="shared" si="31"/>
        <v>36.47</v>
      </c>
      <c r="I24" s="24">
        <f t="shared" si="32"/>
        <v>41.68</v>
      </c>
      <c r="J24" s="24">
        <v>62.5</v>
      </c>
      <c r="K24" s="24">
        <v>62.5</v>
      </c>
      <c r="L24" s="24">
        <v>62.5</v>
      </c>
      <c r="M24" s="24">
        <v>62.5</v>
      </c>
      <c r="N24" s="3"/>
      <c r="O24" s="3"/>
      <c r="P24" s="3"/>
      <c r="Q24" s="3"/>
      <c r="R24" s="3"/>
      <c r="S24" s="3"/>
      <c r="T24" s="3"/>
      <c r="U24" s="3"/>
      <c r="V24" s="3"/>
      <c r="W24" s="3"/>
      <c r="X24" s="3"/>
      <c r="Y24" s="3"/>
      <c r="Z24" s="3"/>
    </row>
    <row r="25" spans="1:26" ht="15.75" customHeight="1" x14ac:dyDescent="0.2">
      <c r="A25" s="6" t="s">
        <v>5</v>
      </c>
      <c r="B25" s="26">
        <v>16.600000000000001</v>
      </c>
      <c r="C25" s="26">
        <f t="shared" si="26"/>
        <v>33.200000000000003</v>
      </c>
      <c r="D25" s="26">
        <f t="shared" si="27"/>
        <v>49.800000000000004</v>
      </c>
      <c r="E25" s="26">
        <f t="shared" si="28"/>
        <v>66.400000000000006</v>
      </c>
      <c r="F25" s="26">
        <f t="shared" si="29"/>
        <v>83</v>
      </c>
      <c r="G25" s="26">
        <f t="shared" si="30"/>
        <v>99.600000000000009</v>
      </c>
      <c r="H25" s="26">
        <f t="shared" si="31"/>
        <v>116.20000000000002</v>
      </c>
      <c r="I25" s="26">
        <f t="shared" si="32"/>
        <v>132.80000000000001</v>
      </c>
      <c r="J25" s="26">
        <v>199.25</v>
      </c>
      <c r="K25" s="26">
        <v>199.25</v>
      </c>
      <c r="L25" s="26">
        <v>199.25</v>
      </c>
      <c r="M25" s="26">
        <v>199.25</v>
      </c>
      <c r="N25" s="3"/>
      <c r="O25" s="3"/>
      <c r="P25" s="3"/>
      <c r="Q25" s="3"/>
      <c r="R25" s="3"/>
      <c r="S25" s="3"/>
      <c r="T25" s="3"/>
      <c r="U25" s="3"/>
      <c r="V25" s="3"/>
      <c r="W25" s="3"/>
      <c r="X25" s="3"/>
      <c r="Y25" s="3"/>
      <c r="Z25" s="3"/>
    </row>
    <row r="26" spans="1:26" ht="15.75" customHeight="1" x14ac:dyDescent="0.2">
      <c r="A26" s="12" t="s">
        <v>21</v>
      </c>
      <c r="B26" s="27">
        <v>0</v>
      </c>
      <c r="C26" s="27">
        <f t="shared" si="26"/>
        <v>0</v>
      </c>
      <c r="D26" s="27">
        <f t="shared" si="27"/>
        <v>0</v>
      </c>
      <c r="E26" s="27">
        <f t="shared" si="28"/>
        <v>0</v>
      </c>
      <c r="F26" s="27">
        <f t="shared" si="29"/>
        <v>0</v>
      </c>
      <c r="G26" s="27">
        <f t="shared" si="30"/>
        <v>0</v>
      </c>
      <c r="H26" s="27">
        <f t="shared" si="31"/>
        <v>0</v>
      </c>
      <c r="I26" s="27">
        <f t="shared" si="32"/>
        <v>0</v>
      </c>
      <c r="J26" s="27">
        <f t="shared" ref="J26" si="33">SUM(B26*9)</f>
        <v>0</v>
      </c>
      <c r="K26" s="27">
        <f t="shared" ref="K26" si="34">SUM(C26*9)</f>
        <v>0</v>
      </c>
      <c r="L26" s="27">
        <f t="shared" ref="L26" si="35">SUM(D26*9)</f>
        <v>0</v>
      </c>
      <c r="M26" s="27">
        <f t="shared" ref="M26" si="36">SUM(E26*9)</f>
        <v>0</v>
      </c>
      <c r="N26" s="3"/>
      <c r="O26" s="3"/>
      <c r="P26" s="3"/>
      <c r="Q26" s="3"/>
      <c r="R26" s="3"/>
      <c r="S26" s="3"/>
      <c r="T26" s="3"/>
      <c r="U26" s="3"/>
      <c r="V26" s="3"/>
      <c r="W26" s="3"/>
      <c r="X26" s="3"/>
      <c r="Y26" s="3"/>
      <c r="Z26" s="3"/>
    </row>
    <row r="27" spans="1:26" ht="15.75" customHeight="1" x14ac:dyDescent="0.2">
      <c r="A27" s="4" t="s">
        <v>6</v>
      </c>
      <c r="B27" s="24">
        <v>33.83</v>
      </c>
      <c r="C27" s="24">
        <f t="shared" si="26"/>
        <v>67.66</v>
      </c>
      <c r="D27" s="24">
        <f t="shared" si="27"/>
        <v>101.49</v>
      </c>
      <c r="E27" s="24">
        <f t="shared" si="28"/>
        <v>135.32</v>
      </c>
      <c r="F27" s="24">
        <f t="shared" si="29"/>
        <v>169.14999999999998</v>
      </c>
      <c r="G27" s="24">
        <f t="shared" si="30"/>
        <v>202.98</v>
      </c>
      <c r="H27" s="24">
        <f t="shared" si="31"/>
        <v>236.81</v>
      </c>
      <c r="I27" s="24">
        <f t="shared" si="32"/>
        <v>270.64</v>
      </c>
      <c r="J27" s="24">
        <v>406</v>
      </c>
      <c r="K27" s="24">
        <v>406</v>
      </c>
      <c r="L27" s="24">
        <v>406</v>
      </c>
      <c r="M27" s="24">
        <v>406</v>
      </c>
      <c r="N27" s="3"/>
      <c r="O27" s="3"/>
      <c r="P27" s="3"/>
      <c r="Q27" s="3"/>
      <c r="R27" s="3"/>
      <c r="S27" s="3"/>
      <c r="T27" s="3"/>
      <c r="U27" s="3"/>
      <c r="V27" s="3"/>
      <c r="W27" s="3"/>
      <c r="X27" s="3"/>
      <c r="Y27" s="3"/>
      <c r="Z27" s="3"/>
    </row>
    <row r="28" spans="1:26" ht="15.75" customHeight="1" x14ac:dyDescent="0.2">
      <c r="A28" s="12" t="s">
        <v>7</v>
      </c>
      <c r="B28" s="27">
        <v>5</v>
      </c>
      <c r="C28" s="27">
        <v>5</v>
      </c>
      <c r="D28" s="27">
        <v>5</v>
      </c>
      <c r="E28" s="27">
        <v>5</v>
      </c>
      <c r="F28" s="27">
        <v>5</v>
      </c>
      <c r="G28" s="27">
        <v>5</v>
      </c>
      <c r="H28" s="27">
        <v>5</v>
      </c>
      <c r="I28" s="27">
        <v>5</v>
      </c>
      <c r="J28" s="27">
        <v>5</v>
      </c>
      <c r="K28" s="27">
        <v>5</v>
      </c>
      <c r="L28" s="27">
        <v>5</v>
      </c>
      <c r="M28" s="27">
        <v>5</v>
      </c>
      <c r="N28" s="3"/>
      <c r="O28" s="3"/>
      <c r="P28" s="3"/>
      <c r="Q28" s="3"/>
      <c r="R28" s="3"/>
      <c r="S28" s="3"/>
      <c r="T28" s="3"/>
      <c r="U28" s="3"/>
      <c r="V28" s="3"/>
      <c r="W28" s="3"/>
      <c r="X28" s="3"/>
      <c r="Y28" s="3"/>
      <c r="Z28" s="3"/>
    </row>
    <row r="29" spans="1:26" ht="15.75" customHeight="1" thickBot="1" x14ac:dyDescent="0.25">
      <c r="A29" s="4" t="s">
        <v>8</v>
      </c>
      <c r="B29" s="24">
        <v>19.79</v>
      </c>
      <c r="C29" s="24">
        <f>SUM(B29*2)</f>
        <v>39.58</v>
      </c>
      <c r="D29" s="24">
        <f>SUM(B29*3)</f>
        <v>59.37</v>
      </c>
      <c r="E29" s="24">
        <f>SUM(B29*4)</f>
        <v>79.16</v>
      </c>
      <c r="F29" s="24">
        <f>SUM(B29*5)</f>
        <v>98.949999999999989</v>
      </c>
      <c r="G29" s="24">
        <f>SUM(B29*6)</f>
        <v>118.74</v>
      </c>
      <c r="H29" s="24">
        <f>SUM(B29*7)</f>
        <v>138.53</v>
      </c>
      <c r="I29" s="24">
        <f>SUM(B29*8)</f>
        <v>158.32</v>
      </c>
      <c r="J29" s="24">
        <v>237.5</v>
      </c>
      <c r="K29" s="24">
        <v>237.5</v>
      </c>
      <c r="L29" s="24">
        <v>237.5</v>
      </c>
      <c r="M29" s="24">
        <v>237.5</v>
      </c>
      <c r="N29" s="3"/>
      <c r="O29" s="3"/>
      <c r="P29" s="3"/>
      <c r="Q29" s="3"/>
      <c r="R29" s="3"/>
      <c r="S29" s="3"/>
      <c r="T29" s="3"/>
      <c r="U29" s="3"/>
      <c r="V29" s="3"/>
      <c r="W29" s="3"/>
      <c r="X29" s="3"/>
      <c r="Y29" s="3"/>
      <c r="Z29" s="3"/>
    </row>
    <row r="30" spans="1:26" ht="15.75" customHeight="1" x14ac:dyDescent="0.2">
      <c r="A30" s="11" t="s">
        <v>9</v>
      </c>
      <c r="B30" s="28">
        <f t="shared" ref="B30:M30" si="37">SUM(B19:B29)</f>
        <v>2829.46</v>
      </c>
      <c r="C30" s="28">
        <f t="shared" si="37"/>
        <v>5553.92</v>
      </c>
      <c r="D30" s="28">
        <f t="shared" si="37"/>
        <v>8278.380000000001</v>
      </c>
      <c r="E30" s="28">
        <f t="shared" si="37"/>
        <v>11002.84</v>
      </c>
      <c r="F30" s="28">
        <f t="shared" si="37"/>
        <v>13727.3</v>
      </c>
      <c r="G30" s="28">
        <f t="shared" si="37"/>
        <v>16451.760000000002</v>
      </c>
      <c r="H30" s="28">
        <f t="shared" si="37"/>
        <v>19176.22</v>
      </c>
      <c r="I30" s="28">
        <f t="shared" si="37"/>
        <v>21900.68</v>
      </c>
      <c r="J30" s="28">
        <f t="shared" si="37"/>
        <v>24929.5</v>
      </c>
      <c r="K30" s="28">
        <f t="shared" si="37"/>
        <v>27552.5</v>
      </c>
      <c r="L30" s="28">
        <f t="shared" si="37"/>
        <v>30175.5</v>
      </c>
      <c r="M30" s="29">
        <f t="shared" si="37"/>
        <v>32797.5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L2Dzv/vAguyoC2OghWlPoEiECPJBBX6MLyZqlYBs+Xcf3vM9slgKNjiEf1I22leXqlBcOjZlxHSzpLkpt4zxEg==" saltValue="VyIDmbeN7OMgMDLZ6AdaL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Dent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Dentistry Tuition and Fee Billing Rates</dc:title>
  <dc:subject>Listing of graduate tuition and fees for the fall 2018 semester</dc:subject>
  <dc:creator>UB Student Accounts</dc:creator>
  <cp:keywords>tuition,fees,dentistry tuition, dentistry fees</cp:keywords>
  <cp:lastModifiedBy>Kvetkosky, Mary</cp:lastModifiedBy>
  <cp:lastPrinted>2016-07-08T20:10:16Z</cp:lastPrinted>
  <dcterms:created xsi:type="dcterms:W3CDTF">2016-06-06T21:02:30Z</dcterms:created>
  <dcterms:modified xsi:type="dcterms:W3CDTF">2021-12-14T20:49:26Z</dcterms:modified>
  <cp:category>tuition</cp:category>
</cp:coreProperties>
</file>